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Бизнес\1. Фасад Медиа Групп\Прайсы\Астрахань\На сайт\"/>
    </mc:Choice>
  </mc:AlternateContent>
  <bookViews>
    <workbookView xWindow="0" yWindow="0" windowWidth="21600" windowHeight="9030" tabRatio="632"/>
  </bookViews>
  <sheets>
    <sheet name="Видеоэкраны" sheetId="5" r:id="rId1"/>
  </sheets>
  <definedNames>
    <definedName name="_xlnm._FilterDatabase" localSheetId="0" hidden="1">Видеоэкраны!$A$1:$W$2</definedName>
  </definedNames>
  <calcPr calcId="162913"/>
</workbook>
</file>

<file path=xl/calcChain.xml><?xml version="1.0" encoding="utf-8"?>
<calcChain xmlns="http://schemas.openxmlformats.org/spreadsheetml/2006/main">
  <c r="O3" i="5" l="1"/>
  <c r="Q3" i="5" s="1"/>
  <c r="U3" i="5" l="1"/>
  <c r="T3" i="5"/>
  <c r="S3" i="5"/>
  <c r="R3" i="5"/>
  <c r="O2" i="5"/>
  <c r="Q2" i="5" s="1"/>
  <c r="U2" i="5" l="1"/>
  <c r="R2" i="5"/>
  <c r="T2" i="5"/>
  <c r="S2" i="5"/>
</calcChain>
</file>

<file path=xl/sharedStrings.xml><?xml version="1.0" encoding="utf-8"?>
<sst xmlns="http://schemas.openxmlformats.org/spreadsheetml/2006/main" count="51" uniqueCount="36">
  <si>
    <t>Город</t>
  </si>
  <si>
    <t>Карта</t>
  </si>
  <si>
    <t>Локация</t>
  </si>
  <si>
    <t>Фото</t>
  </si>
  <si>
    <t>Координаты</t>
  </si>
  <si>
    <t>Адрес</t>
  </si>
  <si>
    <t>График работы</t>
  </si>
  <si>
    <t>Период, дней</t>
  </si>
  <si>
    <t>Расположение конструкции</t>
  </si>
  <si>
    <t>Способ показа</t>
  </si>
  <si>
    <t>Статичная картинка, видеоролик</t>
  </si>
  <si>
    <t>Сторона</t>
  </si>
  <si>
    <t>А</t>
  </si>
  <si>
    <t>Размеры, м.</t>
  </si>
  <si>
    <t>Код</t>
  </si>
  <si>
    <t>Количество конструкций</t>
  </si>
  <si>
    <t>Вид рекламы</t>
  </si>
  <si>
    <t>Цифровой сити-формат</t>
  </si>
  <si>
    <t>ЖД Вокзал</t>
  </si>
  <si>
    <t>Ссылка</t>
  </si>
  <si>
    <t>0.92x1.64</t>
  </si>
  <si>
    <t>ПН-ПТ: 00:00 - 24:00</t>
  </si>
  <si>
    <t>Название ЖД вокзала</t>
  </si>
  <si>
    <t>Ролик 5 сек.</t>
  </si>
  <si>
    <t>Ролик 10 сек.</t>
  </si>
  <si>
    <t>Ролик 15 сек.</t>
  </si>
  <si>
    <t>Ролик 20 сек.</t>
  </si>
  <si>
    <t>Выходов в час на 1 экране</t>
  </si>
  <si>
    <t>Выходов в сутки на 1 экране</t>
  </si>
  <si>
    <t>Выходов за период на 1 экране</t>
  </si>
  <si>
    <t>Астрахань</t>
  </si>
  <si>
    <t>Астрахань-1</t>
  </si>
  <si>
    <t>г. Астрахань, Вокзальная площадь, 20</t>
  </si>
  <si>
    <t>46.360381, 48.059092</t>
  </si>
  <si>
    <t>ASRD00001А1</t>
  </si>
  <si>
    <t>Выход в город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</si>
</sst>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11" x14ac:knownFonts="1">
    <font>
      <sz val="11"/>
      <color theme="1"/>
      <name val="Calibri"/>
      <scheme val="minor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 Cy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1" fillId="0" borderId="0" applyNumberFormat="0" applyFill="0" applyBorder="0" applyProtection="0"/>
    <xf numFmtId="0" fontId="2" fillId="0" borderId="0"/>
    <xf numFmtId="0" fontId="4" fillId="0" borderId="0"/>
    <xf numFmtId="0" fontId="4" fillId="0" borderId="0"/>
    <xf numFmtId="0" fontId="3" fillId="0" borderId="0"/>
    <xf numFmtId="0" fontId="10" fillId="0" borderId="0"/>
  </cellStyleXfs>
  <cellXfs count="16">
    <xf numFmtId="0" fontId="0" fillId="0" borderId="0" xfId="0"/>
    <xf numFmtId="0" fontId="5" fillId="0" borderId="0" xfId="0" applyFont="1" applyFill="1" applyAlignment="1">
      <alignment horizontal="center" vertical="center" wrapText="1"/>
    </xf>
    <xf numFmtId="164" fontId="5" fillId="0" borderId="0" xfId="0" applyNumberFormat="1" applyFont="1" applyFill="1" applyAlignment="1">
      <alignment horizontal="center" vertical="center" wrapText="1"/>
    </xf>
    <xf numFmtId="9" fontId="5" fillId="0" borderId="0" xfId="0" applyNumberFormat="1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0" fillId="0" borderId="0" xfId="0" applyFill="1"/>
    <xf numFmtId="0" fontId="9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1" xfId="1" applyNumberFormat="1" applyFont="1" applyFill="1" applyBorder="1" applyAlignment="1">
      <alignment horizontal="center" vertical="center" wrapText="1"/>
    </xf>
    <xf numFmtId="0" fontId="7" fillId="0" borderId="1" xfId="1" applyNumberFormat="1" applyFont="1" applyFill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8" fillId="0" borderId="1" xfId="1" applyNumberFormat="1" applyFont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</cellXfs>
  <cellStyles count="7">
    <cellStyle name="Гиперссылка" xfId="1" builtinId="8"/>
    <cellStyle name="Обычный" xfId="0" builtinId="0"/>
    <cellStyle name="Обычный 2" xfId="2"/>
    <cellStyle name="Обычный 2 2 2" xfId="3"/>
    <cellStyle name="Обычный 3" xfId="6"/>
    <cellStyle name="Обычный 3 2 2" xfId="4"/>
    <cellStyle name="Обычный 5 2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17" Type="http://schemas.microsoft.com/office/2017/10/relationships/person" Target="persons/person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Автор" id="{B574E2C5-AC18-4E9E-6FD1-12F94C2EBA70}"/>
</personList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isk.yandex.ru/i/3pUbR0O1fhbcnw" TargetMode="External"/><Relationship Id="rId2" Type="http://schemas.openxmlformats.org/officeDocument/2006/relationships/hyperlink" Target="https://yandex.ru/maps/-/CDQMu-6f" TargetMode="External"/><Relationship Id="rId1" Type="http://schemas.openxmlformats.org/officeDocument/2006/relationships/hyperlink" Target="https://disk.yandex.ru/i/3pUbR0O1fhbcnw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yandex.ru/maps/-/CDQMu-6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"/>
  <sheetViews>
    <sheetView tabSelected="1" workbookViewId="0">
      <selection activeCell="F2" sqref="F2"/>
    </sheetView>
  </sheetViews>
  <sheetFormatPr defaultRowHeight="15" x14ac:dyDescent="0.25"/>
  <cols>
    <col min="1" max="1" width="10.5703125" style="1" customWidth="1"/>
    <col min="2" max="2" width="12.28515625" style="1" customWidth="1"/>
    <col min="3" max="3" width="16.42578125" style="1" customWidth="1"/>
    <col min="4" max="4" width="11.28515625" style="1" customWidth="1"/>
    <col min="5" max="5" width="10" style="1" customWidth="1"/>
    <col min="6" max="6" width="16.42578125" style="1" customWidth="1"/>
    <col min="7" max="7" width="17.7109375" style="1" customWidth="1"/>
    <col min="8" max="8" width="9.5703125" style="1" customWidth="1"/>
    <col min="9" max="9" width="15.42578125" style="1" customWidth="1"/>
    <col min="10" max="10" width="12.140625" style="1" customWidth="1"/>
    <col min="11" max="11" width="17.7109375" style="1" customWidth="1"/>
    <col min="12" max="12" width="15.5703125" style="1" customWidth="1"/>
    <col min="13" max="13" width="20.7109375" style="1" customWidth="1"/>
    <col min="14" max="14" width="17.85546875" style="1" customWidth="1"/>
    <col min="15" max="15" width="22.5703125" style="1" customWidth="1"/>
    <col min="16" max="16" width="16.85546875" style="1" customWidth="1"/>
    <col min="17" max="17" width="25.42578125" style="1" customWidth="1"/>
    <col min="18" max="18" width="15.28515625" style="2" customWidth="1"/>
    <col min="19" max="21" width="16.28515625" style="2" customWidth="1"/>
    <col min="22" max="22" width="12" style="3" customWidth="1"/>
    <col min="23" max="23" width="19" style="3" customWidth="1"/>
    <col min="24" max="24" width="9.140625" style="4"/>
    <col min="25" max="16384" width="9.140625" style="5"/>
  </cols>
  <sheetData>
    <row r="1" spans="1:23" s="8" customFormat="1" ht="25.5" x14ac:dyDescent="0.25">
      <c r="A1" s="6" t="s">
        <v>0</v>
      </c>
      <c r="B1" s="7" t="s">
        <v>2</v>
      </c>
      <c r="C1" s="7" t="s">
        <v>22</v>
      </c>
      <c r="D1" s="7" t="s">
        <v>5</v>
      </c>
      <c r="E1" s="7" t="s">
        <v>1</v>
      </c>
      <c r="F1" s="7" t="s">
        <v>16</v>
      </c>
      <c r="G1" s="7" t="s">
        <v>8</v>
      </c>
      <c r="H1" s="7" t="s">
        <v>3</v>
      </c>
      <c r="I1" s="6" t="s">
        <v>13</v>
      </c>
      <c r="J1" s="7" t="s">
        <v>11</v>
      </c>
      <c r="K1" s="7" t="s">
        <v>9</v>
      </c>
      <c r="L1" s="6" t="s">
        <v>15</v>
      </c>
      <c r="M1" s="7" t="s">
        <v>27</v>
      </c>
      <c r="N1" s="7" t="s">
        <v>6</v>
      </c>
      <c r="O1" s="7" t="s">
        <v>28</v>
      </c>
      <c r="P1" s="7" t="s">
        <v>7</v>
      </c>
      <c r="Q1" s="7" t="s">
        <v>29</v>
      </c>
      <c r="R1" s="7" t="s">
        <v>23</v>
      </c>
      <c r="S1" s="7" t="s">
        <v>24</v>
      </c>
      <c r="T1" s="7" t="s">
        <v>25</v>
      </c>
      <c r="U1" s="7" t="s">
        <v>26</v>
      </c>
      <c r="V1" s="7" t="s">
        <v>14</v>
      </c>
      <c r="W1" s="7" t="s">
        <v>4</v>
      </c>
    </row>
    <row r="2" spans="1:23" s="1" customFormat="1" ht="38.25" x14ac:dyDescent="0.25">
      <c r="A2" s="13" t="s">
        <v>30</v>
      </c>
      <c r="B2" s="13" t="s">
        <v>18</v>
      </c>
      <c r="C2" s="13" t="s">
        <v>31</v>
      </c>
      <c r="D2" s="13" t="s">
        <v>32</v>
      </c>
      <c r="E2" s="14" t="s">
        <v>1</v>
      </c>
      <c r="F2" s="12" t="s">
        <v>17</v>
      </c>
      <c r="G2" s="12" t="s">
        <v>35</v>
      </c>
      <c r="H2" s="11" t="s">
        <v>19</v>
      </c>
      <c r="I2" s="10" t="s">
        <v>20</v>
      </c>
      <c r="J2" s="12" t="s">
        <v>12</v>
      </c>
      <c r="K2" s="12" t="s">
        <v>10</v>
      </c>
      <c r="L2" s="9">
        <v>1</v>
      </c>
      <c r="M2" s="9">
        <v>30</v>
      </c>
      <c r="N2" s="9" t="s">
        <v>21</v>
      </c>
      <c r="O2" s="9">
        <f>24*M2</f>
        <v>720</v>
      </c>
      <c r="P2" s="9">
        <v>30</v>
      </c>
      <c r="Q2" s="9">
        <f>O2*P2</f>
        <v>21600</v>
      </c>
      <c r="R2" s="15">
        <f>0.2*Q2*5</f>
        <v>21600</v>
      </c>
      <c r="S2" s="15">
        <f>0.2*Q2*10</f>
        <v>43200</v>
      </c>
      <c r="T2" s="15">
        <f>0.2*Q2*15</f>
        <v>64800</v>
      </c>
      <c r="U2" s="15">
        <f>0.2*Q2*20</f>
        <v>86400</v>
      </c>
      <c r="V2" s="10" t="s">
        <v>34</v>
      </c>
      <c r="W2" s="13" t="s">
        <v>33</v>
      </c>
    </row>
    <row r="3" spans="1:23" s="1" customFormat="1" ht="38.25" x14ac:dyDescent="0.25">
      <c r="A3" s="13" t="s">
        <v>30</v>
      </c>
      <c r="B3" s="13" t="s">
        <v>18</v>
      </c>
      <c r="C3" s="13" t="s">
        <v>31</v>
      </c>
      <c r="D3" s="13" t="s">
        <v>32</v>
      </c>
      <c r="E3" s="14" t="s">
        <v>1</v>
      </c>
      <c r="F3" s="12" t="s">
        <v>17</v>
      </c>
      <c r="G3" s="12" t="s">
        <v>35</v>
      </c>
      <c r="H3" s="11" t="s">
        <v>19</v>
      </c>
      <c r="I3" s="10" t="s">
        <v>20</v>
      </c>
      <c r="J3" s="12" t="s">
        <v>12</v>
      </c>
      <c r="K3" s="12" t="s">
        <v>10</v>
      </c>
      <c r="L3" s="9">
        <v>1</v>
      </c>
      <c r="M3" s="9">
        <v>60</v>
      </c>
      <c r="N3" s="9" t="s">
        <v>21</v>
      </c>
      <c r="O3" s="9">
        <f>24*M3</f>
        <v>1440</v>
      </c>
      <c r="P3" s="9">
        <v>15</v>
      </c>
      <c r="Q3" s="9">
        <f>O3*P3</f>
        <v>21600</v>
      </c>
      <c r="R3" s="15">
        <f>0.2*Q3*5</f>
        <v>21600</v>
      </c>
      <c r="S3" s="15">
        <f>0.2*Q3*10</f>
        <v>43200</v>
      </c>
      <c r="T3" s="15">
        <f>0.2*Q3*15</f>
        <v>64800</v>
      </c>
      <c r="U3" s="15">
        <f>0.2*Q3*20</f>
        <v>86400</v>
      </c>
      <c r="V3" s="10" t="s">
        <v>34</v>
      </c>
      <c r="W3" s="13" t="s">
        <v>33</v>
      </c>
    </row>
  </sheetData>
  <autoFilter ref="A1:W2"/>
  <hyperlinks>
    <hyperlink ref="H2" r:id="rId1"/>
    <hyperlink ref="E2" r:id="rId2"/>
    <hyperlink ref="H3" r:id="rId3"/>
    <hyperlink ref="E3" r:id="rId4"/>
  </hyperlinks>
  <pageMargins left="0.7" right="0.7" top="0.75" bottom="0.75" header="0.3" footer="0.3"/>
  <pageSetup paperSize="9" orientation="portrait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Видеоэкраны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Пользователь</cp:lastModifiedBy>
  <cp:revision>2</cp:revision>
  <dcterms:created xsi:type="dcterms:W3CDTF">2006-09-16T00:00:00Z</dcterms:created>
  <dcterms:modified xsi:type="dcterms:W3CDTF">2026-06-15T22:34:10Z</dcterms:modified>
</cp:coreProperties>
</file>